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и документы\На сайт\за 10 міс\"/>
    </mc:Choice>
  </mc:AlternateContent>
  <xr:revisionPtr revIDLastSave="0" documentId="8_{24769734-CDD7-48FB-993D-1577B8C46BB4}" xr6:coauthVersionLast="47" xr6:coauthVersionMax="47" xr10:uidLastSave="{00000000-0000-0000-0000-000000000000}"/>
  <bookViews>
    <workbookView xWindow="-120" yWindow="-120" windowWidth="21840" windowHeight="13020" xr2:uid="{BE587DE2-AA8A-43FD-8045-99587E03D50C}"/>
  </bookViews>
  <sheets>
    <sheet name="Лист1" sheetId="1" r:id="rId1"/>
  </sheets>
  <definedNames>
    <definedName name="_xlnm.Print_Titles" localSheetId="0">Лист1!$7:$8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1" l="1"/>
  <c r="I32" i="1"/>
  <c r="J31" i="1"/>
  <c r="I31" i="1"/>
  <c r="J30" i="1"/>
  <c r="I30" i="1"/>
  <c r="I29" i="1"/>
  <c r="J28" i="1"/>
  <c r="I28" i="1"/>
  <c r="I27" i="1"/>
  <c r="J26" i="1"/>
  <c r="I26" i="1"/>
  <c r="I25" i="1"/>
  <c r="I24" i="1"/>
  <c r="J23" i="1"/>
  <c r="I23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</calcChain>
</file>

<file path=xl/sharedStrings.xml><?xml version="1.0" encoding="utf-8"?>
<sst xmlns="http://schemas.openxmlformats.org/spreadsheetml/2006/main" count="82" uniqueCount="60">
  <si>
    <t>КМБ</t>
  </si>
  <si>
    <t>ККД</t>
  </si>
  <si>
    <t>Доходи</t>
  </si>
  <si>
    <t>Поч.річн. план</t>
  </si>
  <si>
    <t>Уточн.річн. план</t>
  </si>
  <si>
    <t>1854300000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</si>
  <si>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</si>
  <si>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</si>
  <si>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</si>
  <si>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</si>
  <si>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</si>
  <si>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</si>
  <si>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</si>
  <si>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</si>
  <si>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</si>
  <si>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</si>
  <si>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</si>
  <si>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</si>
  <si>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</si>
  <si>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</si>
  <si>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</si>
  <si>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</si>
  <si>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25020100</t>
  </si>
  <si>
    <t>Благодійні внески, гранти та дарунки</t>
  </si>
  <si>
    <t>25020200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</si>
  <si>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</si>
  <si>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</si>
  <si>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</si>
  <si>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</si>
  <si>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</si>
  <si>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</si>
  <si>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</si>
  <si>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41033900</t>
  </si>
  <si>
    <t>Освітня субвенція з державного бюджету місцевим бюджетам</t>
  </si>
  <si>
    <t>41034700</t>
  </si>
  <si>
    <t>Субвенція з державного бюджету місцевим бюджетам на реалізацію проектів (об`єктів, заходів), спрямованих на ліквідацію наслідків збройної агресії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</si>
  <si>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</si>
  <si>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</si>
  <si>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41037400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</si>
  <si>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</si>
  <si>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</si>
  <si>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</si>
  <si>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41053600</t>
  </si>
  <si>
    <t>Субвенція з місцевого бюджету на здійснення природоохоронних заходів</t>
  </si>
  <si>
    <t>41053900</t>
  </si>
  <si>
    <t>Інші субвенції з місцевого бюджету</t>
  </si>
  <si>
    <t>41059100</t>
  </si>
  <si>
    <t>Субвенція з місцевого бюджету на реалізацію проектів (об`єктів, заходів), спрямованих на ліквідацію наслідків збройної агресії, за рахунок відповідної субвенції з державного бюджету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</si>
  <si>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</si>
  <si>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</si>
  <si>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 xml:space="preserve"> </t>
  </si>
  <si>
    <t xml:space="preserve">Усього ( без урахування трансфертів) </t>
  </si>
  <si>
    <t xml:space="preserve">Усього </t>
  </si>
  <si>
    <t>Факт за 10 міс.2025</t>
  </si>
  <si>
    <t>Відхилення (+/-)</t>
  </si>
  <si>
    <t>% до факту 2024</t>
  </si>
  <si>
    <t>Факт за 10 міс.2024</t>
  </si>
  <si>
    <t xml:space="preserve">Аналіз виконання плану по доходах по Лебединській МТГ станом на 31.10.2025 </t>
  </si>
  <si>
    <t>(грн.)</t>
  </si>
  <si>
    <t>(спеціальний фонд)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</si>
</sst>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right"/>
    </xf>
    <xf numFmtId="0" fontId="0" fillId="0" borderId="2" xfId="0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/>
    </xf>
    <xf numFmtId="4" fontId="0" fillId="0" borderId="2" xfId="0" applyNumberFormat="1" applyBorder="1"/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vertical="center" wrapText="1"/>
    </xf>
    <xf numFmtId="2" fontId="0" fillId="0" borderId="2" xfId="0" applyNumberFormat="1" applyBorder="1"/>
    <xf numFmtId="0" fontId="0" fillId="0" borderId="2" xfId="0" applyBorder="1" applyAlignment="1"/>
    <xf numFmtId="4" fontId="0" fillId="0" borderId="2" xfId="0" applyNumberFormat="1" applyBorder="1" applyAlignment="1"/>
    <xf numFmtId="2" fontId="0" fillId="0" borderId="2" xfId="0" applyNumberFormat="1" applyBorder="1" applyAlignment="1"/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horizontal="left" indent="6"/>
    </xf>
  </cellXfs>
  <cellStyles count="1">
    <cellStyle name="Обычный" xfId="0" builtinId="0"/>
  </cellStyles>
  <dxfs count="40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A84F2-8126-44B0-9193-1E3A28049F02}">
  <sheetPr>
    <pageSetUpPr fitToPage="1"/>
  </sheetPr>
  <dimension ref="A1:J32"/>
  <sheetViews>
    <sheetView tabSelected="1" topLeftCell="B14" workbookViewId="0">
      <selection activeCell="H5" sqref="H5"/>
    </sheetView>
  </sheetViews>
  <sheetFormatPr defaultRowHeight="12.75" x14ac:dyDescent="0.2"/>
  <cols>
    <col min="1" max="1" width="0" hidden="1" customWidth="1"/>
    <col min="2" max="3" width="12.28515625" style="20" customWidth="1"/>
    <col min="4" max="4" width="50.7109375" style="6" customWidth="1"/>
    <col min="5" max="7" width="16" style="7" customWidth="1"/>
    <col min="8" max="8" width="16.42578125" customWidth="1"/>
    <col min="9" max="9" width="15.5703125" customWidth="1"/>
    <col min="10" max="10" width="14.28515625" customWidth="1"/>
  </cols>
  <sheetData>
    <row r="1" spans="1:10" x14ac:dyDescent="0.2">
      <c r="B1" s="23"/>
    </row>
    <row r="2" spans="1:10" x14ac:dyDescent="0.2">
      <c r="B2" s="1"/>
      <c r="C2" s="1"/>
      <c r="D2" s="5"/>
      <c r="E2" s="8"/>
      <c r="F2" s="8"/>
      <c r="G2" s="8"/>
    </row>
    <row r="3" spans="1:10" ht="23.25" x14ac:dyDescent="0.35">
      <c r="B3" s="2" t="s">
        <v>57</v>
      </c>
      <c r="C3" s="2"/>
      <c r="D3" s="2"/>
      <c r="E3" s="2"/>
      <c r="F3" s="2"/>
      <c r="G3" s="2"/>
      <c r="H3" s="2"/>
      <c r="I3" s="2"/>
      <c r="J3" s="2"/>
    </row>
    <row r="4" spans="1:10" x14ac:dyDescent="0.2">
      <c r="B4" s="1"/>
      <c r="C4" s="1"/>
      <c r="D4" s="5"/>
      <c r="E4" s="8" t="s">
        <v>59</v>
      </c>
      <c r="F4" s="8"/>
      <c r="G4" s="8"/>
    </row>
    <row r="5" spans="1:10" ht="18.75" x14ac:dyDescent="0.3">
      <c r="B5" s="4"/>
      <c r="C5" s="3"/>
      <c r="D5" s="3"/>
      <c r="E5" s="3"/>
      <c r="F5" s="3"/>
      <c r="G5" s="3"/>
    </row>
    <row r="6" spans="1:10" ht="11.25" customHeight="1" x14ac:dyDescent="0.2">
      <c r="B6" s="30"/>
      <c r="C6" s="30"/>
      <c r="D6" s="31"/>
      <c r="G6" s="9"/>
      <c r="J6" s="32" t="s">
        <v>58</v>
      </c>
    </row>
    <row r="7" spans="1:10" hidden="1" x14ac:dyDescent="0.2">
      <c r="A7" s="10"/>
      <c r="B7" s="11" t="s">
        <v>0</v>
      </c>
      <c r="C7" s="11" t="s">
        <v>1</v>
      </c>
      <c r="D7" s="12" t="s">
        <v>2</v>
      </c>
      <c r="E7" s="13"/>
      <c r="F7" s="13"/>
      <c r="G7" s="13"/>
    </row>
    <row r="8" spans="1:10" ht="28.5" customHeight="1" x14ac:dyDescent="0.2">
      <c r="A8" s="10"/>
      <c r="B8" s="11"/>
      <c r="C8" s="11"/>
      <c r="D8" s="12"/>
      <c r="E8" s="15" t="s">
        <v>3</v>
      </c>
      <c r="F8" s="15" t="s">
        <v>4</v>
      </c>
      <c r="G8" s="16" t="s">
        <v>53</v>
      </c>
      <c r="H8" s="16" t="s">
        <v>56</v>
      </c>
      <c r="I8" s="24" t="s">
        <v>54</v>
      </c>
      <c r="J8" s="24" t="s">
        <v>55</v>
      </c>
    </row>
    <row r="9" spans="1:10" ht="16.5" customHeight="1" x14ac:dyDescent="0.2">
      <c r="A9" s="18">
        <v>0</v>
      </c>
      <c r="B9" s="22" t="s">
        <v>5</v>
      </c>
      <c r="C9" s="22" t="s">
        <v>6</v>
      </c>
      <c r="D9" s="18" t="s">
        <v>7</v>
      </c>
      <c r="E9" s="19">
        <v>78000</v>
      </c>
      <c r="F9" s="19">
        <v>78000</v>
      </c>
      <c r="G9" s="19">
        <v>48273.440000000002</v>
      </c>
      <c r="H9" s="19">
        <v>68976.84</v>
      </c>
      <c r="I9" s="14">
        <f>G9-H9</f>
        <v>-20703.399999999994</v>
      </c>
      <c r="J9" s="25">
        <f>G9/H9*100</f>
        <v>69.98499786305085</v>
      </c>
    </row>
    <row r="10" spans="1:10" ht="16.5" customHeight="1" x14ac:dyDescent="0.2">
      <c r="A10" s="18">
        <v>0</v>
      </c>
      <c r="B10" s="22" t="s">
        <v>5</v>
      </c>
      <c r="C10" s="22" t="s">
        <v>8</v>
      </c>
      <c r="D10" s="18" t="s">
        <v>9</v>
      </c>
      <c r="E10" s="19">
        <v>15500</v>
      </c>
      <c r="F10" s="19">
        <v>15500</v>
      </c>
      <c r="G10" s="19">
        <v>56865.120000000003</v>
      </c>
      <c r="H10" s="19">
        <v>14954.36</v>
      </c>
      <c r="I10" s="14">
        <f t="shared" ref="I10:I32" si="0">G10-H10</f>
        <v>41910.76</v>
      </c>
      <c r="J10" s="25">
        <f t="shared" ref="J10:J32" si="1">G10/H10*100</f>
        <v>380.25779772588061</v>
      </c>
    </row>
    <row r="11" spans="1:10" ht="16.5" customHeight="1" x14ac:dyDescent="0.2">
      <c r="A11" s="18">
        <v>0</v>
      </c>
      <c r="B11" s="22" t="s">
        <v>5</v>
      </c>
      <c r="C11" s="22" t="s">
        <v>10</v>
      </c>
      <c r="D11" s="18" t="s">
        <v>11</v>
      </c>
      <c r="E11" s="19">
        <v>1250000</v>
      </c>
      <c r="F11" s="19">
        <v>1250000</v>
      </c>
      <c r="G11" s="19">
        <v>877643.24</v>
      </c>
      <c r="H11" s="19">
        <v>1235541.7</v>
      </c>
      <c r="I11" s="14">
        <f t="shared" si="0"/>
        <v>-357898.45999999996</v>
      </c>
      <c r="J11" s="25">
        <f t="shared" si="1"/>
        <v>71.033073185631849</v>
      </c>
    </row>
    <row r="12" spans="1:10" ht="16.5" customHeight="1" x14ac:dyDescent="0.2">
      <c r="A12" s="18">
        <v>0</v>
      </c>
      <c r="B12" s="22" t="s">
        <v>5</v>
      </c>
      <c r="C12" s="22" t="s">
        <v>12</v>
      </c>
      <c r="D12" s="18" t="s">
        <v>13</v>
      </c>
      <c r="E12" s="19">
        <v>95000</v>
      </c>
      <c r="F12" s="19">
        <v>95000</v>
      </c>
      <c r="G12" s="19">
        <v>245525.29</v>
      </c>
      <c r="H12" s="19">
        <v>87358.01</v>
      </c>
      <c r="I12" s="14">
        <f t="shared" si="0"/>
        <v>158167.28000000003</v>
      </c>
      <c r="J12" s="25">
        <f t="shared" si="1"/>
        <v>281.05641371638393</v>
      </c>
    </row>
    <row r="13" spans="1:10" ht="16.5" customHeight="1" x14ac:dyDescent="0.2">
      <c r="A13" s="18">
        <v>0</v>
      </c>
      <c r="B13" s="22" t="s">
        <v>5</v>
      </c>
      <c r="C13" s="22" t="s">
        <v>14</v>
      </c>
      <c r="D13" s="18" t="s">
        <v>15</v>
      </c>
      <c r="E13" s="19">
        <v>2273466</v>
      </c>
      <c r="F13" s="19">
        <v>2273466</v>
      </c>
      <c r="G13" s="19">
        <v>980505.76</v>
      </c>
      <c r="H13" s="19">
        <v>903560.05</v>
      </c>
      <c r="I13" s="14">
        <f t="shared" si="0"/>
        <v>76945.709999999963</v>
      </c>
      <c r="J13" s="25">
        <f t="shared" si="1"/>
        <v>108.51583798995983</v>
      </c>
    </row>
    <row r="14" spans="1:10" ht="16.5" customHeight="1" x14ac:dyDescent="0.2">
      <c r="A14" s="18">
        <v>0</v>
      </c>
      <c r="B14" s="22" t="s">
        <v>5</v>
      </c>
      <c r="C14" s="22" t="s">
        <v>16</v>
      </c>
      <c r="D14" s="18" t="s">
        <v>17</v>
      </c>
      <c r="E14" s="19">
        <v>2030779</v>
      </c>
      <c r="F14" s="19">
        <v>2030779</v>
      </c>
      <c r="G14" s="19">
        <v>462302.2</v>
      </c>
      <c r="H14" s="19">
        <v>1760225.3</v>
      </c>
      <c r="I14" s="14">
        <f t="shared" si="0"/>
        <v>-1297923.1000000001</v>
      </c>
      <c r="J14" s="25">
        <f t="shared" si="1"/>
        <v>26.263808388619342</v>
      </c>
    </row>
    <row r="15" spans="1:10" ht="16.5" customHeight="1" x14ac:dyDescent="0.2">
      <c r="A15" s="18">
        <v>0</v>
      </c>
      <c r="B15" s="22" t="s">
        <v>5</v>
      </c>
      <c r="C15" s="22" t="s">
        <v>18</v>
      </c>
      <c r="D15" s="18" t="s">
        <v>19</v>
      </c>
      <c r="E15" s="19">
        <v>15200</v>
      </c>
      <c r="F15" s="19">
        <v>15200</v>
      </c>
      <c r="G15" s="19">
        <v>30463.51</v>
      </c>
      <c r="H15" s="19">
        <v>15546.72</v>
      </c>
      <c r="I15" s="14">
        <f t="shared" si="0"/>
        <v>14916.789999999999</v>
      </c>
      <c r="J15" s="25">
        <f t="shared" si="1"/>
        <v>195.94814854837549</v>
      </c>
    </row>
    <row r="16" spans="1:10" ht="16.5" customHeight="1" x14ac:dyDescent="0.2">
      <c r="A16" s="18">
        <v>0</v>
      </c>
      <c r="B16" s="22" t="s">
        <v>5</v>
      </c>
      <c r="C16" s="22" t="s">
        <v>20</v>
      </c>
      <c r="D16" s="18" t="s">
        <v>21</v>
      </c>
      <c r="E16" s="19">
        <v>105000</v>
      </c>
      <c r="F16" s="19">
        <v>105000</v>
      </c>
      <c r="G16" s="19">
        <v>20538.7</v>
      </c>
      <c r="H16" s="19">
        <v>17768.900000000001</v>
      </c>
      <c r="I16" s="14">
        <f t="shared" si="0"/>
        <v>2769.7999999999993</v>
      </c>
      <c r="J16" s="25">
        <f t="shared" si="1"/>
        <v>115.58790921216283</v>
      </c>
    </row>
    <row r="17" spans="1:10" ht="16.5" customHeight="1" x14ac:dyDescent="0.2">
      <c r="A17" s="18">
        <v>0</v>
      </c>
      <c r="B17" s="22" t="s">
        <v>5</v>
      </c>
      <c r="C17" s="22" t="s">
        <v>22</v>
      </c>
      <c r="D17" s="18" t="s">
        <v>23</v>
      </c>
      <c r="E17" s="19">
        <v>0</v>
      </c>
      <c r="F17" s="19">
        <v>0</v>
      </c>
      <c r="G17" s="19">
        <v>11510884.970000001</v>
      </c>
      <c r="H17" s="19">
        <v>8243661.8399999999</v>
      </c>
      <c r="I17" s="14">
        <f t="shared" si="0"/>
        <v>3267223.1300000008</v>
      </c>
      <c r="J17" s="25">
        <f t="shared" si="1"/>
        <v>139.63315324443246</v>
      </c>
    </row>
    <row r="18" spans="1:10" ht="16.5" customHeight="1" x14ac:dyDescent="0.2">
      <c r="A18" s="18">
        <v>0</v>
      </c>
      <c r="B18" s="22" t="s">
        <v>5</v>
      </c>
      <c r="C18" s="22" t="s">
        <v>24</v>
      </c>
      <c r="D18" s="18" t="s">
        <v>25</v>
      </c>
      <c r="E18" s="19">
        <v>0</v>
      </c>
      <c r="F18" s="19">
        <v>0</v>
      </c>
      <c r="G18" s="19">
        <v>5207219.03</v>
      </c>
      <c r="H18" s="19">
        <v>6066481.25</v>
      </c>
      <c r="I18" s="14">
        <f t="shared" si="0"/>
        <v>-859262.21999999974</v>
      </c>
      <c r="J18" s="25">
        <f t="shared" si="1"/>
        <v>85.835904133059017</v>
      </c>
    </row>
    <row r="19" spans="1:10" ht="16.5" customHeight="1" x14ac:dyDescent="0.2">
      <c r="A19" s="18">
        <v>0</v>
      </c>
      <c r="B19" s="22" t="s">
        <v>5</v>
      </c>
      <c r="C19" s="22" t="s">
        <v>26</v>
      </c>
      <c r="D19" s="18" t="s">
        <v>27</v>
      </c>
      <c r="E19" s="19">
        <v>200000</v>
      </c>
      <c r="F19" s="19">
        <v>200000</v>
      </c>
      <c r="G19" s="19">
        <v>446186.98</v>
      </c>
      <c r="H19" s="19">
        <v>569297</v>
      </c>
      <c r="I19" s="14">
        <f t="shared" si="0"/>
        <v>-123110.02000000002</v>
      </c>
      <c r="J19" s="25">
        <f t="shared" si="1"/>
        <v>78.375080142702316</v>
      </c>
    </row>
    <row r="20" spans="1:10" ht="16.5" customHeight="1" x14ac:dyDescent="0.2">
      <c r="A20" s="18">
        <v>0</v>
      </c>
      <c r="B20" s="22" t="s">
        <v>5</v>
      </c>
      <c r="C20" s="22" t="s">
        <v>28</v>
      </c>
      <c r="D20" s="18" t="s">
        <v>29</v>
      </c>
      <c r="E20" s="19">
        <v>12400</v>
      </c>
      <c r="F20" s="19">
        <v>12400</v>
      </c>
      <c r="G20" s="19">
        <v>0</v>
      </c>
      <c r="H20" s="19">
        <v>77600</v>
      </c>
      <c r="I20" s="14">
        <f t="shared" si="0"/>
        <v>-77600</v>
      </c>
      <c r="J20" s="25">
        <f t="shared" si="1"/>
        <v>0</v>
      </c>
    </row>
    <row r="21" spans="1:10" ht="16.5" customHeight="1" x14ac:dyDescent="0.2">
      <c r="A21" s="18">
        <v>0</v>
      </c>
      <c r="B21" s="22" t="s">
        <v>5</v>
      </c>
      <c r="C21" s="22" t="s">
        <v>30</v>
      </c>
      <c r="D21" s="18" t="s">
        <v>31</v>
      </c>
      <c r="E21" s="19">
        <v>766800</v>
      </c>
      <c r="F21" s="19">
        <v>1330800</v>
      </c>
      <c r="G21" s="19">
        <v>2064411.61</v>
      </c>
      <c r="H21" s="19">
        <v>7838164.3300000001</v>
      </c>
      <c r="I21" s="14">
        <f t="shared" si="0"/>
        <v>-5773752.7199999997</v>
      </c>
      <c r="J21" s="25">
        <f t="shared" si="1"/>
        <v>26.337947548491879</v>
      </c>
    </row>
    <row r="22" spans="1:10" ht="16.5" customHeight="1" x14ac:dyDescent="0.2">
      <c r="A22" s="18">
        <v>0</v>
      </c>
      <c r="B22" s="22" t="s">
        <v>5</v>
      </c>
      <c r="C22" s="22" t="s">
        <v>32</v>
      </c>
      <c r="D22" s="18" t="s">
        <v>33</v>
      </c>
      <c r="E22" s="19">
        <v>0</v>
      </c>
      <c r="F22" s="19">
        <v>1092400</v>
      </c>
      <c r="G22" s="19">
        <v>1092400</v>
      </c>
      <c r="H22" s="19">
        <v>0</v>
      </c>
      <c r="I22" s="14">
        <f t="shared" si="0"/>
        <v>1092400</v>
      </c>
      <c r="J22" s="25"/>
    </row>
    <row r="23" spans="1:10" ht="16.5" customHeight="1" x14ac:dyDescent="0.2">
      <c r="A23" s="18">
        <v>0</v>
      </c>
      <c r="B23" s="22" t="s">
        <v>5</v>
      </c>
      <c r="C23" s="22" t="s">
        <v>34</v>
      </c>
      <c r="D23" s="18" t="s">
        <v>35</v>
      </c>
      <c r="E23" s="19">
        <v>0</v>
      </c>
      <c r="F23" s="19">
        <v>0</v>
      </c>
      <c r="G23" s="19">
        <v>0</v>
      </c>
      <c r="H23" s="19">
        <v>5356510</v>
      </c>
      <c r="I23" s="14">
        <f t="shared" si="0"/>
        <v>-5356510</v>
      </c>
      <c r="J23" s="25">
        <f t="shared" si="1"/>
        <v>0</v>
      </c>
    </row>
    <row r="24" spans="1:10" ht="16.5" customHeight="1" x14ac:dyDescent="0.2">
      <c r="A24" s="18">
        <v>0</v>
      </c>
      <c r="B24" s="22" t="s">
        <v>5</v>
      </c>
      <c r="C24" s="22" t="s">
        <v>36</v>
      </c>
      <c r="D24" s="18" t="s">
        <v>37</v>
      </c>
      <c r="E24" s="19">
        <v>0</v>
      </c>
      <c r="F24" s="19">
        <v>132800</v>
      </c>
      <c r="G24" s="19">
        <v>66400</v>
      </c>
      <c r="H24" s="19">
        <v>0</v>
      </c>
      <c r="I24" s="14">
        <f t="shared" si="0"/>
        <v>66400</v>
      </c>
      <c r="J24" s="25"/>
    </row>
    <row r="25" spans="1:10" ht="16.5" customHeight="1" x14ac:dyDescent="0.2">
      <c r="A25" s="18">
        <v>0</v>
      </c>
      <c r="B25" s="22" t="s">
        <v>5</v>
      </c>
      <c r="C25" s="22" t="s">
        <v>38</v>
      </c>
      <c r="D25" s="18" t="s">
        <v>39</v>
      </c>
      <c r="E25" s="19">
        <v>0</v>
      </c>
      <c r="F25" s="19">
        <v>714600</v>
      </c>
      <c r="G25" s="19">
        <v>714600</v>
      </c>
      <c r="H25" s="19">
        <v>0</v>
      </c>
      <c r="I25" s="14">
        <f t="shared" si="0"/>
        <v>714600</v>
      </c>
      <c r="J25" s="25"/>
    </row>
    <row r="26" spans="1:10" ht="16.5" customHeight="1" x14ac:dyDescent="0.2">
      <c r="A26" s="18">
        <v>0</v>
      </c>
      <c r="B26" s="22" t="s">
        <v>5</v>
      </c>
      <c r="C26" s="22" t="s">
        <v>40</v>
      </c>
      <c r="D26" s="18" t="s">
        <v>41</v>
      </c>
      <c r="E26" s="19">
        <v>0</v>
      </c>
      <c r="F26" s="19">
        <v>0</v>
      </c>
      <c r="G26" s="19">
        <v>0</v>
      </c>
      <c r="H26" s="19">
        <v>1548765</v>
      </c>
      <c r="I26" s="14">
        <f t="shared" si="0"/>
        <v>-1548765</v>
      </c>
      <c r="J26" s="25">
        <f t="shared" si="1"/>
        <v>0</v>
      </c>
    </row>
    <row r="27" spans="1:10" ht="16.5" customHeight="1" x14ac:dyDescent="0.2">
      <c r="A27" s="18">
        <v>0</v>
      </c>
      <c r="B27" s="22" t="s">
        <v>5</v>
      </c>
      <c r="C27" s="22" t="s">
        <v>42</v>
      </c>
      <c r="D27" s="18" t="s">
        <v>43</v>
      </c>
      <c r="E27" s="19">
        <v>0</v>
      </c>
      <c r="F27" s="19">
        <v>0</v>
      </c>
      <c r="G27" s="19">
        <v>0</v>
      </c>
      <c r="H27" s="19">
        <v>0</v>
      </c>
      <c r="I27" s="14">
        <f t="shared" si="0"/>
        <v>0</v>
      </c>
      <c r="J27" s="25"/>
    </row>
    <row r="28" spans="1:10" ht="16.5" customHeight="1" x14ac:dyDescent="0.2">
      <c r="A28" s="18">
        <v>0</v>
      </c>
      <c r="B28" s="22" t="s">
        <v>5</v>
      </c>
      <c r="C28" s="22" t="s">
        <v>44</v>
      </c>
      <c r="D28" s="18" t="s">
        <v>45</v>
      </c>
      <c r="E28" s="19">
        <v>0</v>
      </c>
      <c r="F28" s="19">
        <v>0</v>
      </c>
      <c r="G28" s="19">
        <v>0</v>
      </c>
      <c r="H28" s="19">
        <v>145595</v>
      </c>
      <c r="I28" s="14">
        <f t="shared" si="0"/>
        <v>-145595</v>
      </c>
      <c r="J28" s="25">
        <f t="shared" si="1"/>
        <v>0</v>
      </c>
    </row>
    <row r="29" spans="1:10" ht="16.5" customHeight="1" x14ac:dyDescent="0.2">
      <c r="A29" s="18">
        <v>0</v>
      </c>
      <c r="B29" s="22" t="s">
        <v>5</v>
      </c>
      <c r="C29" s="22" t="s">
        <v>46</v>
      </c>
      <c r="D29" s="18" t="s">
        <v>47</v>
      </c>
      <c r="E29" s="19">
        <v>0</v>
      </c>
      <c r="F29" s="19">
        <v>0</v>
      </c>
      <c r="G29" s="19">
        <v>0</v>
      </c>
      <c r="H29" s="19">
        <v>0</v>
      </c>
      <c r="I29" s="14">
        <f t="shared" si="0"/>
        <v>0</v>
      </c>
      <c r="J29" s="25"/>
    </row>
    <row r="30" spans="1:10" ht="16.5" customHeight="1" x14ac:dyDescent="0.2">
      <c r="A30" s="18">
        <v>0</v>
      </c>
      <c r="B30" s="22" t="s">
        <v>5</v>
      </c>
      <c r="C30" s="22" t="s">
        <v>48</v>
      </c>
      <c r="D30" s="18" t="s">
        <v>49</v>
      </c>
      <c r="E30" s="19">
        <v>10000</v>
      </c>
      <c r="F30" s="19">
        <v>10000</v>
      </c>
      <c r="G30" s="19">
        <v>5140</v>
      </c>
      <c r="H30" s="19">
        <v>4540</v>
      </c>
      <c r="I30" s="14">
        <f t="shared" si="0"/>
        <v>600</v>
      </c>
      <c r="J30" s="25">
        <f t="shared" si="1"/>
        <v>113.215859030837</v>
      </c>
    </row>
    <row r="31" spans="1:10" s="29" customFormat="1" ht="15.75" customHeight="1" x14ac:dyDescent="0.2">
      <c r="A31" s="26">
        <v>1</v>
      </c>
      <c r="B31" s="21"/>
      <c r="C31" s="21" t="s">
        <v>50</v>
      </c>
      <c r="D31" s="17" t="s">
        <v>51</v>
      </c>
      <c r="E31" s="27">
        <v>6852145</v>
      </c>
      <c r="F31" s="27">
        <v>7416145</v>
      </c>
      <c r="G31" s="27">
        <v>21955959.850000001</v>
      </c>
      <c r="H31" s="27">
        <v>26903676.299999997</v>
      </c>
      <c r="I31" s="27">
        <f t="shared" si="0"/>
        <v>-4947716.4499999955</v>
      </c>
      <c r="J31" s="28">
        <f t="shared" si="1"/>
        <v>81.609515388051278</v>
      </c>
    </row>
    <row r="32" spans="1:10" s="29" customFormat="1" ht="15.75" customHeight="1" x14ac:dyDescent="0.2">
      <c r="A32" s="26">
        <v>1</v>
      </c>
      <c r="B32" s="21"/>
      <c r="C32" s="21" t="s">
        <v>50</v>
      </c>
      <c r="D32" s="17" t="s">
        <v>52</v>
      </c>
      <c r="E32" s="27">
        <v>6852145</v>
      </c>
      <c r="F32" s="27">
        <v>9355945</v>
      </c>
      <c r="G32" s="27">
        <v>23829359.850000001</v>
      </c>
      <c r="H32" s="27">
        <v>33954546.299999997</v>
      </c>
      <c r="I32" s="27">
        <f t="shared" si="0"/>
        <v>-10125186.449999996</v>
      </c>
      <c r="J32" s="28">
        <f t="shared" si="1"/>
        <v>70.180174517602083</v>
      </c>
    </row>
  </sheetData>
  <mergeCells count="6">
    <mergeCell ref="B5:G5"/>
    <mergeCell ref="B7:B8"/>
    <mergeCell ref="C7:C8"/>
    <mergeCell ref="D7:D8"/>
    <mergeCell ref="E7:G7"/>
    <mergeCell ref="B3:J3"/>
  </mergeCells>
  <pageMargins left="0.32" right="0.33" top="0.39370078740157499" bottom="0.39370078740157499" header="0" footer="0"/>
  <pageSetup paperSize="9" scale="92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cp:lastPrinted>2025-11-03T07:05:15Z</cp:lastPrinted>
  <dcterms:created xsi:type="dcterms:W3CDTF">2025-11-03T06:57:46Z</dcterms:created>
  <dcterms:modified xsi:type="dcterms:W3CDTF">2025-11-03T07:07:38Z</dcterms:modified>
</cp:coreProperties>
</file>